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X:\Renal Association Secretariat Files\UKKW\2027 Newport 7 - 9 June\REGISTRATION\"/>
    </mc:Choice>
  </mc:AlternateContent>
  <xr:revisionPtr revIDLastSave="0" documentId="8_{9BF39375-9B50-4B9D-969B-3F6F6E0884FD}" xr6:coauthVersionLast="47" xr6:coauthVersionMax="47" xr10:uidLastSave="{00000000-0000-0000-0000-000000000000}"/>
  <bookViews>
    <workbookView xWindow="-110" yWindow="-110" windowWidth="19420" windowHeight="10300" xr2:uid="{8C17FC4C-C36B-4BC7-89B6-D4B516434C0A}"/>
  </bookViews>
  <sheets>
    <sheet name="Group Registration Form" sheetId="1" r:id="rId1"/>
    <sheet name="Ticket Categories Information" sheetId="2" r:id="rId2"/>
    <sheet name="Job Titles" sheetId="3" r:id="rId3"/>
  </sheets>
  <definedNames>
    <definedName name="_xlnm.Print_Area" localSheetId="0">'Group Registration Form'!$B$4:$L$28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4" i="1" l="1"/>
  <c r="K15" i="1"/>
  <c r="K16" i="1"/>
  <c r="K17" i="1"/>
  <c r="K18" i="1"/>
  <c r="K19" i="1"/>
  <c r="K20" i="1"/>
  <c r="K21" i="1"/>
  <c r="K22" i="1"/>
  <c r="K23" i="1"/>
  <c r="K24" i="1"/>
  <c r="K25" i="1"/>
  <c r="K26" i="1"/>
  <c r="K27" i="1"/>
  <c r="K13" i="1"/>
  <c r="I13" i="1"/>
  <c r="I14" i="1"/>
  <c r="I15" i="1"/>
  <c r="I16" i="1" l="1"/>
  <c r="I17" i="1"/>
  <c r="I18" i="1"/>
  <c r="I19" i="1"/>
  <c r="I20" i="1"/>
  <c r="I21" i="1"/>
  <c r="I22" i="1"/>
  <c r="I23" i="1"/>
  <c r="I24" i="1"/>
  <c r="I25" i="1"/>
  <c r="I26" i="1"/>
  <c r="I27" i="1"/>
  <c r="I28" i="1" l="1"/>
  <c r="K28" i="1"/>
  <c r="L23" i="1"/>
  <c r="L17" i="1"/>
  <c r="L22" i="1"/>
  <c r="L18" i="1"/>
  <c r="L25" i="1"/>
  <c r="L26" i="1"/>
  <c r="L15" i="1"/>
  <c r="L14" i="1"/>
  <c r="L27" i="1"/>
  <c r="L19" i="1"/>
  <c r="L24" i="1"/>
  <c r="L16" i="1"/>
  <c r="L21" i="1"/>
  <c r="L13" i="1"/>
  <c r="L20" i="1"/>
  <c r="L28" i="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<sst xmlns="http://schemas.openxmlformats.org/spreadsheetml/2006/main" count="125" uniqueCount="118">
  <si>
    <t>Title</t>
  </si>
  <si>
    <t>First name</t>
  </si>
  <si>
    <t>Last Name</t>
  </si>
  <si>
    <t>Job Title</t>
  </si>
  <si>
    <t>Email</t>
  </si>
  <si>
    <t>Delegate Details</t>
  </si>
  <si>
    <t>Ticket</t>
  </si>
  <si>
    <t>Price</t>
  </si>
  <si>
    <t>Description</t>
  </si>
  <si>
    <t>Trainee Doctors &amp; Others
Others are defined as
 * Physician Associates
* Academics
* Business managers
* Project managers
* Other</t>
  </si>
  <si>
    <t>MPT &amp; Scientists - No accommodation included in this ticket
MPT is defined as persons in these job roles only: 
* Nurse
* Dietician
* Occupational Therapist
* Pharmacist
* Physiotherapist
* Psychologist/Psychotherapist
* Social worker
* Technician</t>
  </si>
  <si>
    <t>Patients, retired, overseas from countries with low income (ref to LMIC World Bank info), full time  students</t>
  </si>
  <si>
    <t>Ticket Category (Please select from list)</t>
  </si>
  <si>
    <t>Total</t>
  </si>
  <si>
    <t>This ticket includes 2 nights accommodation (Tuesday &amp; Wednesday)
MPT is defined as persons in these job roles only: 
* Nurse
* Dietician
* Occupational Therapist
* Pharmacist
* Physiotherapist
* Psychologist/Psychotherapist
* Social worker
* Technician</t>
  </si>
  <si>
    <t>Ticket Price</t>
  </si>
  <si>
    <t>GROUP BOOKING FORM</t>
  </si>
  <si>
    <t>Accounts Payable Email</t>
  </si>
  <si>
    <t>Invoicing Address</t>
  </si>
  <si>
    <t>PO Number (if required)</t>
  </si>
  <si>
    <t>TOTAL</t>
  </si>
  <si>
    <t>* Please return the form to events@ukkw.org with the subject ‘UKKW Group Booking – (Your trust/Organisation)’</t>
  </si>
  <si>
    <t>* Our finance department will then raise the invoice.</t>
  </si>
  <si>
    <t>* Once we have processed your form, we will send your delegates confirmation emails.</t>
  </si>
  <si>
    <t xml:space="preserve">Invoicing Details </t>
  </si>
  <si>
    <t>Important Information</t>
  </si>
  <si>
    <t>Members Full Conference: Industry</t>
  </si>
  <si>
    <t>Members Full Conference: Consultants</t>
  </si>
  <si>
    <t>Members Full Conference: MPT &amp; Scientists Hotel Offer</t>
  </si>
  <si>
    <t>Members Full Conference: Trainees/PA’s/Others</t>
  </si>
  <si>
    <t>Academics/Business Managers/Project Managers</t>
  </si>
  <si>
    <t>Members Full Conference: MPT &amp; Scientists</t>
  </si>
  <si>
    <t>Members Full Conference: Charity Representatives</t>
  </si>
  <si>
    <t>Non-Members Full Conference: Industry</t>
  </si>
  <si>
    <t>Non-Members Full Conference: Consultants</t>
  </si>
  <si>
    <t>Non-Members Full Conference: MPT &amp; Scientists Hotel Offer</t>
  </si>
  <si>
    <t>Non-Members Full Conference: Trainees/PA’s/Others</t>
  </si>
  <si>
    <t>Non-Members Full Conference: MPT and Scientists</t>
  </si>
  <si>
    <t>Non-Members: Charity Representatives</t>
  </si>
  <si>
    <t>Non-Members Full Conference: Concessions</t>
  </si>
  <si>
    <t>Member: 1 Day Only: Industry</t>
  </si>
  <si>
    <t>Member: 1 Day Only: Consultants</t>
  </si>
  <si>
    <t>Member: 1 Day Only: Trainees/PA’s/Others</t>
  </si>
  <si>
    <t>Member: 1 Day Only: MPT and Scientists</t>
  </si>
  <si>
    <t>Member: 1 Day Only: Charity Representatives</t>
  </si>
  <si>
    <t>Non-Member: 1 Day Only: Industry</t>
  </si>
  <si>
    <t>Non-Member: 1 Day Only: Consultants</t>
  </si>
  <si>
    <t>Non-Member: 1 Day Only: Trainees/PA’s/Others</t>
  </si>
  <si>
    <t>Non-Member: 1 Day Only: MPT and Scientists</t>
  </si>
  <si>
    <t>Non-Member: 1 Day Only: Charity Representatives</t>
  </si>
  <si>
    <t>Non-Member: 1 Day Only: Concessions</t>
  </si>
  <si>
    <t>Dinner Price*</t>
  </si>
  <si>
    <t>* Form must be completed in full when submitted</t>
  </si>
  <si>
    <t>* View our refund policy here</t>
  </si>
  <si>
    <t>Kidney Centre</t>
  </si>
  <si>
    <t>Invoicing Organisation</t>
  </si>
  <si>
    <t>This would be the trust/organisation that will pay the invoice</t>
  </si>
  <si>
    <t>Other</t>
  </si>
  <si>
    <t>Professor</t>
  </si>
  <si>
    <t>Surgeon</t>
  </si>
  <si>
    <t>Attending dinner? Yes/No</t>
  </si>
  <si>
    <t>Please note that by completing and returning this form you are agreeing to us processing delegates information.</t>
  </si>
  <si>
    <t>Please see our privacy policy for more information</t>
  </si>
  <si>
    <t>We cannot process group requests without an accounts payable email</t>
  </si>
  <si>
    <t>This would be the centre the group  / individual works in</t>
  </si>
  <si>
    <r>
      <t xml:space="preserve">If </t>
    </r>
    <r>
      <rPr>
        <b/>
        <u/>
        <sz val="11"/>
        <rFont val="Calibri"/>
        <family val="2"/>
        <scheme val="minor"/>
      </rPr>
      <t>DAY ONLY</t>
    </r>
    <r>
      <rPr>
        <b/>
        <sz val="11"/>
        <rFont val="Calibri"/>
        <family val="2"/>
        <scheme val="minor"/>
      </rPr>
      <t xml:space="preserve"> please select which day</t>
    </r>
  </si>
  <si>
    <t>No</t>
  </si>
  <si>
    <t>£200+[@Description]£150</t>
  </si>
  <si>
    <t>* Group booking forms must be received no later than 13 May 2027 to give us time to process your request. For EarlyBird pricing it must be recieved before the closing date of 28 February</t>
  </si>
  <si>
    <t>Academic Lecturer</t>
  </si>
  <si>
    <t>Advanced Nurse Practitioner (ANP)</t>
  </si>
  <si>
    <t>Anaesthetist</t>
  </si>
  <si>
    <t>Biomedical Scientist</t>
  </si>
  <si>
    <t>Charity Representative</t>
  </si>
  <si>
    <t>Clinical Director</t>
  </si>
  <si>
    <t>Clinical Educator</t>
  </si>
  <si>
    <t>Clinical Fellow</t>
  </si>
  <si>
    <t>Clinical Nurse Specialist (CNS)</t>
  </si>
  <si>
    <t>Clinical Pharmacist</t>
  </si>
  <si>
    <t>Clinical Scientist</t>
  </si>
  <si>
    <t>Clinical Trials Coordinator</t>
  </si>
  <si>
    <t>Consultant Physician</t>
  </si>
  <si>
    <t>Data Scientist (Healthcare)</t>
  </si>
  <si>
    <t>Dietitian</t>
  </si>
  <si>
    <t>Foundation Doctor</t>
  </si>
  <si>
    <t>General Practitioner (GP)</t>
  </si>
  <si>
    <t>Healthcare Assistant (HCA)</t>
  </si>
  <si>
    <t>Healthcare Consultant</t>
  </si>
  <si>
    <t>Healthcare Manager</t>
  </si>
  <si>
    <t>Intensivist</t>
  </si>
  <si>
    <t>Lecturer (Medical/Nursing School)</t>
  </si>
  <si>
    <t>Medical Affairs Manager</t>
  </si>
  <si>
    <t>Medical Director</t>
  </si>
  <si>
    <t>Medical Science Liaison (MSL)</t>
  </si>
  <si>
    <t>Nurse Consultant</t>
  </si>
  <si>
    <t>Occupational Therapist</t>
  </si>
  <si>
    <t>Operational Lead</t>
  </si>
  <si>
    <t>Patient Advocate</t>
  </si>
  <si>
    <t>Patient Engagement Lead</t>
  </si>
  <si>
    <t>Pharmaceutical Representative</t>
  </si>
  <si>
    <t>Pharmacist</t>
  </si>
  <si>
    <t>Physiotherapist</t>
  </si>
  <si>
    <t>Policy Advisor (Healthcare)</t>
  </si>
  <si>
    <t>Practice Development Nurse</t>
  </si>
  <si>
    <t>Principal Investigator</t>
  </si>
  <si>
    <t>Product Specialist (Medical Devices)</t>
  </si>
  <si>
    <t>Programme Lead</t>
  </si>
  <si>
    <t>Public Health Consultant</t>
  </si>
  <si>
    <t>Registrar / Specialty Trainee</t>
  </si>
  <si>
    <t>Renal Nurse / Dialysis Nurse</t>
  </si>
  <si>
    <t>Research Associate</t>
  </si>
  <si>
    <t>Research Fellow</t>
  </si>
  <si>
    <t>Senior Dietitian</t>
  </si>
  <si>
    <t>Service Manager</t>
  </si>
  <si>
    <t>Specialist Doctor</t>
  </si>
  <si>
    <t>Speech and Language Therapist</t>
  </si>
  <si>
    <t>Staff Nurse</t>
  </si>
  <si>
    <t>Training Lead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</si>
</sst>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00"/>
  </numFmts>
  <fonts count="15" x14ac:knownFonts="1">
    <font>
      <sz val="11"/>
      <color theme="1"/>
      <name val="Calibri"/>
      <family val="2"/>
      <scheme val="minor"/>
    </font>
    <font>
      <b/>
      <sz val="11"/>
      <color theme="1"/>
      <name val="Calibri"/>
      <family val="2"/>
      <scheme val="minor"/>
    </font>
    <font>
      <b/>
      <u/>
      <sz val="11"/>
      <color theme="1"/>
      <name val="Calibri"/>
      <family val="2"/>
      <scheme val="minor"/>
    </font>
    <font>
      <sz val="11"/>
      <color theme="1"/>
      <name val="Aptos"/>
      <family val="2"/>
    </font>
    <font>
      <sz val="16"/>
      <name val="Calibri Light"/>
      <family val="2"/>
      <scheme val="major"/>
    </font>
    <font>
      <b/>
      <u/>
      <sz val="16"/>
      <color theme="4" tint="-0.249977111117893"/>
      <name val="Calibri Light"/>
      <family val="2"/>
      <scheme val="major"/>
    </font>
    <font>
      <sz val="11"/>
      <name val="Calibri"/>
      <family val="2"/>
      <scheme val="minor"/>
    </font>
    <font>
      <b/>
      <sz val="11"/>
      <name val="Calibri"/>
      <family val="2"/>
      <scheme val="minor"/>
    </font>
    <font>
      <i/>
      <sz val="11"/>
      <color theme="1"/>
      <name val="Calibri"/>
      <family val="2"/>
      <scheme val="minor"/>
    </font>
    <font>
      <i/>
      <sz val="10"/>
      <color theme="1"/>
      <name val="Calibri"/>
      <family val="2"/>
      <scheme val="minor"/>
    </font>
    <font>
      <u/>
      <sz val="11"/>
      <color theme="10"/>
      <name val="Calibri"/>
      <family val="2"/>
      <scheme val="minor"/>
    </font>
    <font>
      <b/>
      <u/>
      <sz val="11"/>
      <color theme="10"/>
      <name val="Calibri"/>
      <family val="2"/>
      <scheme val="minor"/>
    </font>
    <font>
      <sz val="11"/>
      <color rgb="FFFF0000"/>
      <name val="Calibri"/>
      <family val="2"/>
      <scheme val="minor"/>
    </font>
    <font>
      <b/>
      <u/>
      <sz val="11"/>
      <name val="Calibri"/>
      <family val="2"/>
      <scheme val="minor"/>
    </font>
    <font>
      <sz val="11"/>
      <color rgb="FF000000"/>
      <name val="Aptos"/>
      <family val="2"/>
    </font>
  </fonts>
  <fills count="3">
    <fill>
      <patternFill patternType="none"/>
    </fill>
    <fill>
      <patternFill patternType="gray125"/>
    </fill>
    <fill>
      <patternFill patternType="solid">
        <fgColor theme="6"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0" fontId="10" fillId="0" borderId="0" applyNumberFormat="0" applyFill="0" applyBorder="0" applyAlignment="0" applyProtection="0"/>
  </cellStyleXfs>
  <cellXfs count="49">
    <xf numFmtId="0" fontId="0" fillId="0" borderId="0" xfId="0"/>
    <xf numFmtId="0" fontId="0" fillId="0" borderId="0" xfId="0" applyAlignment="1">
      <alignment horizontal="center"/>
    </xf>
    <xf numFmtId="0" fontId="0" fillId="0" borderId="0" xfId="0" applyAlignment="1">
      <alignment vertical="center"/>
    </xf>
    <xf numFmtId="0" fontId="0" fillId="0" borderId="0" xfId="0" applyAlignment="1">
      <alignment vertical="center" wrapText="1"/>
    </xf>
    <xf numFmtId="164" fontId="0" fillId="0" borderId="0" xfId="0" applyNumberFormat="1" applyAlignment="1">
      <alignment vertical="center"/>
    </xf>
    <xf numFmtId="0" fontId="0" fillId="0" borderId="1" xfId="0" applyBorder="1" applyProtection="1">
      <protection locked="0"/>
    </xf>
    <xf numFmtId="0" fontId="0" fillId="0" borderId="2" xfId="0" applyBorder="1" applyProtection="1">
      <protection locked="0"/>
    </xf>
    <xf numFmtId="165" fontId="0" fillId="0" borderId="2" xfId="0" applyNumberFormat="1" applyBorder="1"/>
    <xf numFmtId="165" fontId="0" fillId="0" borderId="4" xfId="0" applyNumberFormat="1" applyBorder="1"/>
    <xf numFmtId="165" fontId="0" fillId="0" borderId="6" xfId="0" applyNumberFormat="1" applyBorder="1"/>
    <xf numFmtId="165" fontId="0" fillId="0" borderId="1" xfId="0" applyNumberFormat="1" applyBorder="1"/>
    <xf numFmtId="0" fontId="3" fillId="0" borderId="0" xfId="0" applyFont="1" applyAlignment="1">
      <alignment vertical="center"/>
    </xf>
    <xf numFmtId="0" fontId="6" fillId="0" borderId="0" xfId="0" applyFont="1"/>
    <xf numFmtId="0" fontId="0" fillId="0" borderId="0" xfId="0" applyAlignment="1">
      <alignment horizontal="left"/>
    </xf>
    <xf numFmtId="0" fontId="7" fillId="2" borderId="6" xfId="0" applyFont="1" applyFill="1" applyBorder="1" applyAlignment="1" applyProtection="1">
      <alignment horizontal="center" vertical="center" wrapText="1"/>
      <protection locked="0"/>
    </xf>
    <xf numFmtId="0" fontId="7" fillId="2" borderId="4" xfId="0" applyFont="1" applyFill="1" applyBorder="1" applyAlignment="1">
      <alignment horizontal="center" vertical="center" wrapText="1"/>
    </xf>
    <xf numFmtId="0" fontId="7" fillId="2" borderId="4" xfId="0" applyFont="1" applyFill="1" applyBorder="1" applyAlignment="1" applyProtection="1">
      <alignment horizontal="center" vertical="center" wrapText="1"/>
      <protection locked="0"/>
    </xf>
    <xf numFmtId="0" fontId="7" fillId="2" borderId="6" xfId="0" applyFont="1" applyFill="1" applyBorder="1" applyAlignment="1">
      <alignment horizontal="center" vertical="center" wrapText="1"/>
    </xf>
    <xf numFmtId="0" fontId="0" fillId="0" borderId="0" xfId="0" applyAlignment="1">
      <alignment horizontal="center" vertical="center"/>
    </xf>
    <xf numFmtId="0" fontId="1" fillId="0" borderId="5" xfId="0" applyFont="1" applyBorder="1" applyAlignment="1" applyProtection="1">
      <alignment horizontal="left"/>
      <protection locked="0"/>
    </xf>
    <xf numFmtId="165" fontId="1" fillId="0" borderId="3" xfId="0" applyNumberFormat="1" applyFont="1" applyBorder="1" applyAlignment="1">
      <alignment horizontal="left"/>
    </xf>
    <xf numFmtId="0" fontId="1" fillId="0" borderId="3" xfId="0" applyFont="1" applyBorder="1" applyAlignment="1" applyProtection="1">
      <alignment horizontal="left" wrapText="1"/>
      <protection locked="0"/>
    </xf>
    <xf numFmtId="0" fontId="1" fillId="0" borderId="0" xfId="0" applyFont="1" applyAlignment="1">
      <alignment horizontal="left"/>
    </xf>
    <xf numFmtId="0" fontId="4" fillId="0" borderId="7" xfId="0" applyFont="1" applyBorder="1" applyAlignment="1" applyProtection="1">
      <alignment vertical="center"/>
      <protection locked="0"/>
    </xf>
    <xf numFmtId="0" fontId="6" fillId="0" borderId="8" xfId="0" applyFont="1" applyBorder="1"/>
    <xf numFmtId="0" fontId="6" fillId="0" borderId="9" xfId="0" applyFont="1" applyBorder="1"/>
    <xf numFmtId="0" fontId="0" fillId="0" borderId="9" xfId="0" applyBorder="1"/>
    <xf numFmtId="0" fontId="0" fillId="0" borderId="9" xfId="0" applyBorder="1" applyAlignment="1">
      <alignment horizontal="center" vertical="center"/>
    </xf>
    <xf numFmtId="0" fontId="1" fillId="0" borderId="9" xfId="0" applyFont="1" applyBorder="1" applyAlignment="1">
      <alignment horizontal="left"/>
    </xf>
    <xf numFmtId="0" fontId="8" fillId="0" borderId="0" xfId="0" applyFont="1"/>
    <xf numFmtId="0" fontId="0" fillId="0" borderId="10" xfId="0" applyBorder="1"/>
    <xf numFmtId="0" fontId="0" fillId="0" borderId="11" xfId="0" applyBorder="1"/>
    <xf numFmtId="0" fontId="11" fillId="0" borderId="0" xfId="1" applyFont="1" applyAlignment="1">
      <alignment horizontal="center"/>
    </xf>
    <xf numFmtId="0" fontId="1" fillId="0" borderId="0" xfId="0" applyFont="1" applyAlignment="1">
      <alignment horizontal="left" vertical="top"/>
    </xf>
    <xf numFmtId="0" fontId="11" fillId="0" borderId="0" xfId="1" applyFont="1" applyAlignment="1"/>
    <xf numFmtId="0" fontId="1" fillId="0" borderId="0" xfId="0" applyFont="1"/>
    <xf numFmtId="0" fontId="2" fillId="0" borderId="0" xfId="0" applyFont="1"/>
    <xf numFmtId="0" fontId="7" fillId="2" borderId="14" xfId="0" applyFont="1" applyFill="1" applyBorder="1" applyAlignment="1" applyProtection="1">
      <alignment horizontal="center" vertical="center" wrapText="1"/>
      <protection locked="0"/>
    </xf>
    <xf numFmtId="0" fontId="0" fillId="0" borderId="12" xfId="0" applyBorder="1" applyProtection="1">
      <protection locked="0"/>
    </xf>
    <xf numFmtId="0" fontId="1" fillId="0" borderId="13" xfId="0" applyFont="1" applyBorder="1" applyAlignment="1" applyProtection="1">
      <alignment horizontal="left"/>
      <protection locked="0"/>
    </xf>
    <xf numFmtId="0" fontId="9" fillId="0" borderId="0" xfId="0" applyFont="1"/>
    <xf numFmtId="0" fontId="10" fillId="0" borderId="0" xfId="1" applyBorder="1"/>
    <xf numFmtId="0" fontId="0" fillId="0" borderId="1" xfId="0" applyBorder="1"/>
    <xf numFmtId="0" fontId="5" fillId="0" borderId="7" xfId="0" applyFont="1" applyBorder="1" applyAlignment="1">
      <alignment horizontal="left" vertical="center"/>
    </xf>
    <xf numFmtId="0" fontId="1" fillId="0" borderId="7" xfId="0" applyFont="1" applyBorder="1" applyAlignment="1">
      <alignment horizontal="left"/>
    </xf>
    <xf numFmtId="0" fontId="12" fillId="0" borderId="1" xfId="0" applyFont="1" applyBorder="1" applyAlignment="1" applyProtection="1">
      <alignment horizontal="center"/>
      <protection locked="0"/>
    </xf>
    <xf numFmtId="0" fontId="6" fillId="0" borderId="1" xfId="0" applyFont="1" applyBorder="1" applyAlignment="1" applyProtection="1">
      <alignment horizontal="left" vertical="top"/>
      <protection locked="0"/>
    </xf>
    <xf numFmtId="0" fontId="6" fillId="0" borderId="1" xfId="0" applyFont="1" applyBorder="1" applyAlignment="1" applyProtection="1">
      <alignment horizontal="center"/>
      <protection locked="0"/>
    </xf>
    <xf numFmtId="0" fontId="14" fillId="0" borderId="0" xfId="0" applyFont="1" applyAlignment="1">
      <alignment vertical="center"/>
    </xf>
  </cellXfs>
  <cellStyles count="2">
    <cellStyle name="Hyperlink" xfId="1" builtinId="8"/>
    <cellStyle name="Normal" xfId="0" builtinId="0"/>
  </cellStyles>
  <dxfs count="31">
    <dxf>
      <alignment horizontal="general" vertical="center" textRotation="0" wrapText="1" indent="0" justifyLastLine="0" shrinkToFit="0" readingOrder="0"/>
    </dxf>
    <dxf>
      <numFmt numFmtId="164" formatCode="&quot;£&quot;#,##0"/>
      <alignment horizontal="general" vertical="center" textRotation="0" wrapText="0" indent="0" justifyLastLine="0" shrinkToFit="0" readingOrder="0"/>
    </dxf>
    <dxf>
      <alignment horizontal="general" vertical="center" textRotation="0" wrapText="0" indent="0" justifyLastLine="0" shrinkToFit="0" readingOrder="0"/>
    </dxf>
    <dxf>
      <numFmt numFmtId="165" formatCode="&quot;£&quot;#,##0.00"/>
      <border diagonalUp="0" diagonalDown="0" outline="0">
        <left style="medium">
          <color indexed="64"/>
        </left>
        <right style="thin">
          <color indexed="64"/>
        </right>
        <top style="medium">
          <color indexed="64"/>
        </top>
        <bottom style="medium">
          <color indexed="64"/>
        </bottom>
      </border>
    </dxf>
    <dxf>
      <numFmt numFmtId="165" formatCode="&quot;£&quot;#,##0.00"/>
      <border diagonalUp="0" diagonalDown="0">
        <left style="thin">
          <color indexed="64"/>
        </left>
        <right style="thin">
          <color indexed="64"/>
        </right>
        <top style="thin">
          <color indexed="64"/>
        </top>
        <bottom style="thin">
          <color indexed="64"/>
        </bottom>
        <vertical style="thin">
          <color indexed="64"/>
        </vertical>
        <horizontal/>
      </border>
      <protection locked="1" hidden="0"/>
    </dxf>
    <dxf>
      <border diagonalUp="0" diagonalDown="0" outline="0">
        <left style="thin">
          <color indexed="64"/>
        </left>
        <right/>
        <top style="thin">
          <color indexed="64"/>
        </top>
        <bottom/>
      </border>
    </dxf>
    <dxf>
      <numFmt numFmtId="165" formatCode="&quot;£&quot;#,##0.00"/>
      <border diagonalUp="0" diagonalDown="0">
        <left style="thin">
          <color indexed="64"/>
        </left>
        <right/>
        <top style="thin">
          <color indexed="64"/>
        </top>
        <bottom style="thin">
          <color indexed="64"/>
        </bottom>
        <vertical/>
        <horizontal/>
      </border>
      <protection locked="1" hidden="0"/>
    </dxf>
    <dxf>
      <border diagonalUp="0" diagonalDown="0" outline="0">
        <left style="thin">
          <color indexed="64"/>
        </left>
        <right/>
        <top style="thin">
          <color indexed="64"/>
        </top>
        <bottom/>
      </border>
      <protection locked="0" hidden="0"/>
    </dxf>
    <dxf>
      <border diagonalUp="0" diagonalDown="0">
        <left style="thin">
          <color indexed="64"/>
        </left>
        <right/>
        <top style="thin">
          <color indexed="64"/>
        </top>
        <bottom style="thin">
          <color indexed="64"/>
        </bottom>
        <vertical style="thin">
          <color indexed="64"/>
        </vertical>
        <horizontal/>
      </border>
      <protection locked="0" hidden="0"/>
    </dxf>
    <dxf>
      <numFmt numFmtId="165" formatCode="&quot;£&quot;#,##0.00"/>
      <border diagonalUp="0" diagonalDown="0" outline="0">
        <left style="thin">
          <color indexed="64"/>
        </left>
        <right style="thin">
          <color indexed="64"/>
        </right>
        <top style="thin">
          <color indexed="64"/>
        </top>
        <bottom/>
      </border>
    </dxf>
    <dxf>
      <numFmt numFmtId="165" formatCode="&quot;£&quot;#,##0.00"/>
      <border diagonalUp="0" diagonalDown="0">
        <left style="thin">
          <color indexed="64"/>
        </left>
        <right/>
        <top style="thin">
          <color indexed="64"/>
        </top>
        <bottom style="thin">
          <color indexed="64"/>
        </bottom>
        <vertical/>
        <horizontal/>
      </border>
      <protection locked="1" hidden="0"/>
    </dxf>
    <dxf>
      <border diagonalUp="0" diagonalDown="0" outline="0">
        <left style="thin">
          <color indexed="64"/>
        </left>
        <right style="thin">
          <color indexed="64"/>
        </right>
        <top style="thin">
          <color indexed="64"/>
        </top>
        <bottom/>
      </border>
      <protection locked="0" hidden="0"/>
    </dxf>
    <dxf>
      <border diagonalUp="0" diagonalDown="0">
        <left style="thin">
          <color indexed="64"/>
        </left>
        <right/>
        <top style="thin">
          <color indexed="64"/>
        </top>
        <bottom style="thin">
          <color indexed="64"/>
        </bottom>
        <vertical/>
        <horizontal/>
      </border>
      <protection locked="0" hidden="0"/>
    </dxf>
    <dxf>
      <border diagonalUp="0" diagonalDown="0" outline="0">
        <left style="thin">
          <color indexed="64"/>
        </left>
        <right style="thin">
          <color indexed="64"/>
        </right>
        <top style="thin">
          <color indexed="64"/>
        </top>
        <bottom/>
      </border>
      <protection locked="0" hidden="0"/>
    </dxf>
    <dxf>
      <border diagonalUp="0" diagonalDown="0">
        <left style="thin">
          <color indexed="64"/>
        </left>
        <right style="thin">
          <color indexed="64"/>
        </right>
        <top style="thin">
          <color indexed="64"/>
        </top>
        <bottom style="thin">
          <color indexed="64"/>
        </bottom>
        <vertical style="thin">
          <color indexed="64"/>
        </vertical>
        <horizontal/>
      </border>
      <protection locked="0" hidden="0"/>
    </dxf>
    <dxf>
      <border diagonalUp="0" diagonalDown="0" outline="0">
        <left style="thin">
          <color indexed="64"/>
        </left>
        <right style="thin">
          <color indexed="64"/>
        </right>
        <top style="thin">
          <color indexed="64"/>
        </top>
        <bottom/>
      </border>
      <protection locked="0" hidden="0"/>
    </dxf>
    <dxf>
      <border diagonalUp="0" diagonalDown="0">
        <left style="thin">
          <color indexed="64"/>
        </left>
        <right style="thin">
          <color indexed="64"/>
        </right>
        <top style="thin">
          <color indexed="64"/>
        </top>
        <bottom style="thin">
          <color indexed="64"/>
        </bottom>
        <vertical style="thin">
          <color indexed="64"/>
        </vertical>
        <horizontal/>
      </border>
      <protection locked="0" hidden="0"/>
    </dxf>
    <dxf>
      <border diagonalUp="0" diagonalDown="0" outline="0">
        <left style="thin">
          <color indexed="64"/>
        </left>
        <right style="thin">
          <color indexed="64"/>
        </right>
        <top style="thin">
          <color indexed="64"/>
        </top>
        <bottom/>
      </border>
      <protection locked="0" hidden="0"/>
    </dxf>
    <dxf>
      <border diagonalUp="0" diagonalDown="0">
        <left style="thin">
          <color indexed="64"/>
        </left>
        <right style="thin">
          <color indexed="64"/>
        </right>
        <top style="thin">
          <color indexed="64"/>
        </top>
        <bottom style="thin">
          <color indexed="64"/>
        </bottom>
        <vertical style="thin">
          <color indexed="64"/>
        </vertical>
        <horizontal/>
      </border>
      <protection locked="0" hidden="0"/>
    </dxf>
    <dxf>
      <border diagonalUp="0" diagonalDown="0" outline="0">
        <left style="thin">
          <color indexed="64"/>
        </left>
        <right style="thin">
          <color indexed="64"/>
        </right>
        <top style="thin">
          <color indexed="64"/>
        </top>
        <bottom/>
      </border>
      <protection locked="0" hidden="0"/>
    </dxf>
    <dxf>
      <border diagonalUp="0" diagonalDown="0">
        <left style="thin">
          <color indexed="64"/>
        </left>
        <right style="thin">
          <color indexed="64"/>
        </right>
        <top style="thin">
          <color indexed="64"/>
        </top>
        <bottom style="thin">
          <color indexed="64"/>
        </bottom>
        <vertical style="thin">
          <color indexed="64"/>
        </vertical>
        <horizontal/>
      </border>
      <protection locked="0" hidden="0"/>
    </dxf>
    <dxf>
      <border diagonalUp="0" diagonalDown="0" outline="0">
        <left style="thin">
          <color indexed="64"/>
        </left>
        <right style="thin">
          <color indexed="64"/>
        </right>
        <top style="thin">
          <color indexed="64"/>
        </top>
        <bottom/>
      </border>
      <protection locked="0" hidden="0"/>
    </dxf>
    <dxf>
      <border diagonalUp="0" diagonalDown="0">
        <left style="thin">
          <color indexed="64"/>
        </left>
        <right style="thin">
          <color indexed="64"/>
        </right>
        <top style="thin">
          <color indexed="64"/>
        </top>
        <bottom style="thin">
          <color indexed="64"/>
        </bottom>
        <vertical style="thin">
          <color indexed="64"/>
        </vertical>
        <horizontal/>
      </border>
      <protection locked="0" hidden="0"/>
    </dxf>
    <dxf>
      <border diagonalUp="0" diagonalDown="0" outline="0">
        <left/>
        <right style="thin">
          <color indexed="64"/>
        </right>
        <top style="thin">
          <color indexed="64"/>
        </top>
        <bottom style="thin">
          <color indexed="64"/>
        </bottom>
      </border>
      <protection locked="0" hidden="0"/>
    </dxf>
    <dxf>
      <border diagonalUp="0" diagonalDown="0">
        <left/>
        <right style="thin">
          <color indexed="64"/>
        </right>
        <top style="thin">
          <color indexed="64"/>
        </top>
        <bottom style="thin">
          <color indexed="64"/>
        </bottom>
        <vertical/>
        <horizontal/>
      </border>
      <protection locked="0" hidden="0"/>
    </dxf>
    <dxf>
      <border outline="0">
        <top style="thin">
          <color indexed="64"/>
        </top>
      </border>
    </dxf>
    <dxf>
      <border diagonalUp="0" diagonalDown="0">
        <left style="thin">
          <color indexed="64"/>
        </left>
        <right style="thin">
          <color indexed="64"/>
        </right>
        <vertical style="thin">
          <color indexed="64"/>
        </vertical>
      </border>
      <protection locked="0" hidden="0"/>
    </dxf>
    <dxf>
      <border diagonalUp="0" diagonalDown="0">
        <left style="thin">
          <color indexed="64"/>
        </left>
        <right style="thin">
          <color indexed="64"/>
        </right>
        <top style="thin">
          <color indexed="64"/>
        </top>
        <bottom style="thin">
          <color indexed="64"/>
        </bottom>
      </border>
    </dxf>
    <dxf>
      <protection locked="0" hidden="0"/>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6"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B8435E3-F4C8-4872-AEB0-50DBB597060B}" name="Table2" displayName="Table2" ref="B12:L28" headerRowDxfId="30" dataDxfId="28" totalsRowDxfId="26" headerRowBorderDxfId="29" tableBorderDxfId="27" totalsRowBorderDxfId="25">
  <tableColumns count="11">
    <tableColumn id="1" xr3:uid="{3880A43D-9689-473B-B732-010141FEB982}" name="Email" dataDxfId="24" totalsRowDxfId="23"/>
    <tableColumn id="2" xr3:uid="{845B6AAF-1035-4555-9E75-0E4092967DAE}" name="Title" dataDxfId="22" totalsRowDxfId="21"/>
    <tableColumn id="3" xr3:uid="{A092C0E1-1B5B-46AA-99B5-4ACE9F101D90}" name="First name" dataDxfId="20" totalsRowDxfId="19"/>
    <tableColumn id="4" xr3:uid="{6A74F5A2-1AD8-411A-8268-097345F20D7E}" name="Last Name" dataDxfId="18" totalsRowDxfId="17"/>
    <tableColumn id="5" xr3:uid="{A14B8F67-B3B7-42C6-B35A-F41B97FDA351}" name="Job Title" dataDxfId="16" totalsRowDxfId="15"/>
    <tableColumn id="6" xr3:uid="{A8A8EB33-65EE-44F0-89E6-42044D369276}" name="Ticket Category (Please select from list)" dataDxfId="14" totalsRowDxfId="13"/>
    <tableColumn id="11" xr3:uid="{72D341EF-6C93-4A7E-94CE-F925EFCA6267}" name="If DAY ONLY please select which day" dataDxfId="12" totalsRowDxfId="11"/>
    <tableColumn id="7" xr3:uid="{79816EDC-278B-487E-9E3A-AF1CC3D12606}" name="Ticket Price" dataDxfId="10" totalsRowDxfId="9">
      <calculatedColumnFormula>IFERROR(VLOOKUP(Table2[[#This Row],[Ticket Category (Please select from list)]],'Ticket Categories Information'!A:B,2,FALSE),"0.00")</calculatedColumnFormula>
    </tableColumn>
    <tableColumn id="8" xr3:uid="{86FAB9D4-1D10-4B64-8F49-A70B2240E3D9}" name="Attending dinner? Yes/No" dataDxfId="8" totalsRowDxfId="7"/>
    <tableColumn id="10" xr3:uid="{5D53FBF2-A4B2-4AB1-A8B1-ABC0C7F32775}" name="Dinner Price*" dataDxfId="6" totalsRowDxfId="5">
      <calculatedColumnFormula>IFERROR(VLOOKUP(Table2[[#This Row],[Attending dinner? Yes/No]],#REF!,2,FALSE),"0.00")</calculatedColumnFormula>
    </tableColumn>
    <tableColumn id="9" xr3:uid="{BFF21334-6137-41BD-B57D-DBBEAC2B5B09}" name="Total" totalsRowFunction="sum" dataDxfId="4" totalsRowDxfId="3">
      <calculatedColumnFormula>Table2[[#This Row],[Ticket Price]]+Table2[[#This Row],[Dinner Price*]]</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9CAA7D2-68F7-4C1C-9667-92E73877E7E9}" name="Table1" displayName="Table1" ref="A1:C25" totalsRowShown="0">
  <autoFilter ref="A1:C25" xr:uid="{99CAA7D2-68F7-4C1C-9667-92E73877E7E9}"/>
  <tableColumns count="3">
    <tableColumn id="1" xr3:uid="{10560219-8D81-4918-B432-9ADC17A24E8F}" name="Ticket" dataDxfId="2"/>
    <tableColumn id="2" xr3:uid="{FC6ED9D0-40D5-4A66-AEAB-1EC4B6FAD0A9}" name="Price" dataDxfId="1"/>
    <tableColumn id="3" xr3:uid="{B5F55844-B55B-4210-A7B0-1F7DE1123D9B}" name="Description" dataDxfId="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ukkidney.org/data-protection-privacy-notice" TargetMode="External"/><Relationship Id="rId1" Type="http://schemas.openxmlformats.org/officeDocument/2006/relationships/hyperlink" Target="https://www.ukkw.org/registration/"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6A346-4DB5-444A-9A08-7BA819AB7BF8}">
  <sheetPr codeName="Sheet1">
    <pageSetUpPr fitToPage="1"/>
  </sheetPr>
  <dimension ref="B1:M39"/>
  <sheetViews>
    <sheetView showGridLines="0" tabSelected="1" zoomScale="85" zoomScaleNormal="85" workbookViewId="0">
      <selection activeCell="G2" sqref="G2"/>
    </sheetView>
  </sheetViews>
  <sheetFormatPr defaultRowHeight="14.5" x14ac:dyDescent="0.35"/>
  <cols>
    <col min="1" max="1" width="11.1796875" customWidth="1"/>
    <col min="2" max="2" width="40.26953125" customWidth="1"/>
    <col min="3" max="3" width="8.81640625" customWidth="1"/>
    <col min="4" max="4" width="16.54296875" customWidth="1"/>
    <col min="5" max="5" width="17.54296875" customWidth="1"/>
    <col min="6" max="6" width="31.54296875" customWidth="1"/>
    <col min="7" max="7" width="51.26953125" bestFit="1" customWidth="1"/>
    <col min="8" max="8" width="24.26953125" customWidth="1"/>
    <col min="9" max="9" width="11.54296875" bestFit="1" customWidth="1"/>
    <col min="10" max="10" width="25.81640625" bestFit="1" customWidth="1"/>
    <col min="11" max="11" width="11" bestFit="1" customWidth="1"/>
    <col min="12" max="12" width="10.08984375" customWidth="1"/>
  </cols>
  <sheetData>
    <row r="1" spans="2:13" s="12" customFormat="1" ht="93" customHeight="1" x14ac:dyDescent="0.35">
      <c r="B1" t="e" vm="1">
        <v>#VALUE!</v>
      </c>
      <c r="C1" s="23"/>
      <c r="D1" s="23"/>
      <c r="E1" s="43" t="s">
        <v>16</v>
      </c>
      <c r="F1" s="44"/>
      <c r="G1" s="44"/>
      <c r="H1" s="44"/>
      <c r="I1" s="44"/>
      <c r="J1" s="44"/>
      <c r="K1" s="44"/>
      <c r="L1" s="44"/>
      <c r="M1" s="24"/>
    </row>
    <row r="2" spans="2:13" s="12" customFormat="1" ht="25" customHeight="1" x14ac:dyDescent="0.35">
      <c r="B2" s="35" t="s">
        <v>61</v>
      </c>
      <c r="C2" s="33"/>
      <c r="D2" s="33"/>
      <c r="E2" s="33"/>
      <c r="F2" s="33"/>
      <c r="M2" s="25"/>
    </row>
    <row r="3" spans="2:13" s="12" customFormat="1" ht="24.5" customHeight="1" x14ac:dyDescent="0.35">
      <c r="B3" s="34" t="s">
        <v>62</v>
      </c>
      <c r="C3" s="32"/>
      <c r="D3" s="32"/>
      <c r="E3" s="32"/>
      <c r="F3" s="32"/>
      <c r="M3" s="25"/>
    </row>
    <row r="4" spans="2:13" x14ac:dyDescent="0.35">
      <c r="B4" s="36" t="s">
        <v>24</v>
      </c>
      <c r="D4" s="1"/>
      <c r="E4" s="1"/>
      <c r="K4" s="1"/>
      <c r="M4" s="26"/>
    </row>
    <row r="5" spans="2:13" x14ac:dyDescent="0.35">
      <c r="B5" s="42" t="s">
        <v>19</v>
      </c>
      <c r="C5" s="46"/>
      <c r="D5" s="46"/>
      <c r="E5" s="46"/>
      <c r="F5" s="46"/>
      <c r="G5" s="13"/>
      <c r="H5" s="13"/>
      <c r="I5" s="1"/>
      <c r="J5" s="1"/>
      <c r="K5" s="1"/>
      <c r="M5" s="26"/>
    </row>
    <row r="6" spans="2:13" x14ac:dyDescent="0.35">
      <c r="B6" s="42" t="s">
        <v>55</v>
      </c>
      <c r="C6" s="45" t="s">
        <v>56</v>
      </c>
      <c r="D6" s="45"/>
      <c r="E6" s="45"/>
      <c r="F6" s="45"/>
      <c r="G6" s="13"/>
      <c r="H6" s="13"/>
      <c r="I6" s="1"/>
      <c r="J6" s="1"/>
      <c r="K6" s="1"/>
      <c r="M6" s="26"/>
    </row>
    <row r="7" spans="2:13" x14ac:dyDescent="0.35">
      <c r="B7" s="42" t="s">
        <v>54</v>
      </c>
      <c r="C7" s="45" t="s">
        <v>64</v>
      </c>
      <c r="D7" s="45"/>
      <c r="E7" s="45"/>
      <c r="F7" s="45"/>
      <c r="G7" s="13"/>
      <c r="H7" s="13"/>
      <c r="I7" s="1"/>
      <c r="J7" s="1"/>
      <c r="K7" s="1"/>
      <c r="M7" s="26"/>
    </row>
    <row r="8" spans="2:13" x14ac:dyDescent="0.35">
      <c r="B8" s="42" t="s">
        <v>18</v>
      </c>
      <c r="C8" s="47"/>
      <c r="D8" s="47"/>
      <c r="E8" s="47"/>
      <c r="F8" s="47"/>
      <c r="K8" s="1"/>
      <c r="M8" s="26"/>
    </row>
    <row r="9" spans="2:13" x14ac:dyDescent="0.35">
      <c r="B9" s="42" t="s">
        <v>17</v>
      </c>
      <c r="C9" s="45" t="s">
        <v>63</v>
      </c>
      <c r="D9" s="45"/>
      <c r="E9" s="45"/>
      <c r="F9" s="45"/>
      <c r="M9" s="26"/>
    </row>
    <row r="10" spans="2:13" x14ac:dyDescent="0.35">
      <c r="D10" s="1"/>
      <c r="E10" s="1"/>
      <c r="F10" s="1"/>
      <c r="G10" s="1"/>
      <c r="M10" s="26"/>
    </row>
    <row r="11" spans="2:13" x14ac:dyDescent="0.35">
      <c r="B11" s="36" t="s">
        <v>5</v>
      </c>
      <c r="M11" s="26"/>
    </row>
    <row r="12" spans="2:13" s="18" customFormat="1" ht="29" x14ac:dyDescent="0.35">
      <c r="B12" s="37" t="s">
        <v>4</v>
      </c>
      <c r="C12" s="14" t="s">
        <v>0</v>
      </c>
      <c r="D12" s="14" t="s">
        <v>1</v>
      </c>
      <c r="E12" s="14" t="s">
        <v>2</v>
      </c>
      <c r="F12" s="14" t="s">
        <v>3</v>
      </c>
      <c r="G12" s="14" t="s">
        <v>12</v>
      </c>
      <c r="H12" s="16" t="s">
        <v>65</v>
      </c>
      <c r="I12" s="15" t="s">
        <v>15</v>
      </c>
      <c r="J12" s="16" t="s">
        <v>60</v>
      </c>
      <c r="K12" s="15" t="s">
        <v>51</v>
      </c>
      <c r="L12" s="17" t="s">
        <v>13</v>
      </c>
      <c r="M12" s="27"/>
    </row>
    <row r="13" spans="2:13" x14ac:dyDescent="0.35">
      <c r="B13" s="38"/>
      <c r="C13" s="5"/>
      <c r="D13" s="5"/>
      <c r="E13" s="5"/>
      <c r="F13" s="5"/>
      <c r="G13" s="5" t="s">
        <v>37</v>
      </c>
      <c r="H13" s="6"/>
      <c r="I13" s="7">
        <f>IFERROR(VLOOKUP(Table2[[#This Row],[Ticket Category (Please select from list)]],'Ticket Categories Information'!A:B,2,FALSE),"0.00")</f>
        <v>500</v>
      </c>
      <c r="J13" s="6" t="s">
        <v>66</v>
      </c>
      <c r="K13" s="8">
        <f>IF(Table2[[#This Row],[Attending dinner? Yes/No]]="Yes", 10, 0)</f>
        <v>0</v>
      </c>
      <c r="L13" s="9">
        <f>Table2[[#This Row],[Ticket Price]]+Table2[[#This Row],[Dinner Price*]]</f>
        <v>500</v>
      </c>
      <c r="M13" s="26"/>
    </row>
    <row r="14" spans="2:13" x14ac:dyDescent="0.35">
      <c r="B14" s="38"/>
      <c r="C14" s="5"/>
      <c r="D14" s="5"/>
      <c r="E14" s="5"/>
      <c r="F14" s="5"/>
      <c r="G14" s="5"/>
      <c r="H14" s="6"/>
      <c r="I14" s="7" t="str">
        <f>IFERROR(VLOOKUP(Table2[[#This Row],[Ticket Category (Please select from list)]],'Ticket Categories Information'!A:B,2,FALSE),"0.00")</f>
        <v>0.00</v>
      </c>
      <c r="J14" s="6"/>
      <c r="K14" s="8">
        <f>IF(Table2[[#This Row],[Attending dinner? Yes/No]]="Yes", 10, 0)</f>
        <v>0</v>
      </c>
      <c r="L14" s="10">
        <f>Table2[[#This Row],[Ticket Price]]+Table2[[#This Row],[Dinner Price*]]</f>
        <v>0</v>
      </c>
      <c r="M14" s="26"/>
    </row>
    <row r="15" spans="2:13" x14ac:dyDescent="0.35">
      <c r="B15" s="38"/>
      <c r="C15" s="5"/>
      <c r="D15" s="5"/>
      <c r="E15" s="5"/>
      <c r="F15" s="5"/>
      <c r="G15" s="5"/>
      <c r="H15" s="6"/>
      <c r="I15" s="7" t="str">
        <f>IFERROR(VLOOKUP(Table2[[#This Row],[Ticket Category (Please select from list)]],'Ticket Categories Information'!A:B,2,FALSE),"0.00")</f>
        <v>0.00</v>
      </c>
      <c r="J15" s="6"/>
      <c r="K15" s="8">
        <f>IF(Table2[[#This Row],[Attending dinner? Yes/No]]="Yes", 10, 0)</f>
        <v>0</v>
      </c>
      <c r="L15" s="10">
        <f>Table2[[#This Row],[Ticket Price]]+Table2[[#This Row],[Dinner Price*]]</f>
        <v>0</v>
      </c>
      <c r="M15" s="26"/>
    </row>
    <row r="16" spans="2:13" x14ac:dyDescent="0.35">
      <c r="B16" s="38"/>
      <c r="C16" s="5"/>
      <c r="D16" s="5"/>
      <c r="E16" s="5"/>
      <c r="F16" s="5"/>
      <c r="G16" s="5"/>
      <c r="H16" s="6"/>
      <c r="I16" s="7" t="str">
        <f>IFERROR(VLOOKUP(Table2[[#This Row],[Ticket Category (Please select from list)]],'Ticket Categories Information'!A:B,2,FALSE),"0.00")</f>
        <v>0.00</v>
      </c>
      <c r="J16" s="6"/>
      <c r="K16" s="8">
        <f>IF(Table2[[#This Row],[Attending dinner? Yes/No]]="Yes", 10, 0)</f>
        <v>0</v>
      </c>
      <c r="L16" s="10">
        <f>Table2[[#This Row],[Ticket Price]]+Table2[[#This Row],[Dinner Price*]]</f>
        <v>0</v>
      </c>
      <c r="M16" s="26"/>
    </row>
    <row r="17" spans="2:13" x14ac:dyDescent="0.35">
      <c r="B17" s="38"/>
      <c r="C17" s="5"/>
      <c r="D17" s="5"/>
      <c r="E17" s="5"/>
      <c r="F17" s="5"/>
      <c r="G17" s="5"/>
      <c r="H17" s="6"/>
      <c r="I17" s="7" t="str">
        <f>IFERROR(VLOOKUP(Table2[[#This Row],[Ticket Category (Please select from list)]],'Ticket Categories Information'!A:B,2,FALSE),"0.00")</f>
        <v>0.00</v>
      </c>
      <c r="J17" s="6"/>
      <c r="K17" s="8">
        <f>IF(Table2[[#This Row],[Attending dinner? Yes/No]]="Yes", 10, 0)</f>
        <v>0</v>
      </c>
      <c r="L17" s="10">
        <f>Table2[[#This Row],[Ticket Price]]+Table2[[#This Row],[Dinner Price*]]</f>
        <v>0</v>
      </c>
      <c r="M17" s="26"/>
    </row>
    <row r="18" spans="2:13" x14ac:dyDescent="0.35">
      <c r="B18" s="38"/>
      <c r="C18" s="5"/>
      <c r="D18" s="5"/>
      <c r="E18" s="5"/>
      <c r="F18" s="5"/>
      <c r="G18" s="5"/>
      <c r="H18" s="6"/>
      <c r="I18" s="7" t="str">
        <f>IFERROR(VLOOKUP(Table2[[#This Row],[Ticket Category (Please select from list)]],'Ticket Categories Information'!A:B,2,FALSE),"0.00")</f>
        <v>0.00</v>
      </c>
      <c r="J18" s="6"/>
      <c r="K18" s="8">
        <f>IF(Table2[[#This Row],[Attending dinner? Yes/No]]="Yes", 10, 0)</f>
        <v>0</v>
      </c>
      <c r="L18" s="10">
        <f>Table2[[#This Row],[Ticket Price]]+Table2[[#This Row],[Dinner Price*]]</f>
        <v>0</v>
      </c>
      <c r="M18" s="26"/>
    </row>
    <row r="19" spans="2:13" x14ac:dyDescent="0.35">
      <c r="B19" s="38"/>
      <c r="C19" s="5"/>
      <c r="D19" s="5"/>
      <c r="E19" s="5"/>
      <c r="F19" s="5"/>
      <c r="G19" s="5"/>
      <c r="H19" s="6"/>
      <c r="I19" s="7" t="str">
        <f>IFERROR(VLOOKUP(Table2[[#This Row],[Ticket Category (Please select from list)]],'Ticket Categories Information'!A:B,2,FALSE),"0.00")</f>
        <v>0.00</v>
      </c>
      <c r="J19" s="6"/>
      <c r="K19" s="8">
        <f>IF(Table2[[#This Row],[Attending dinner? Yes/No]]="Yes", 10, 0)</f>
        <v>0</v>
      </c>
      <c r="L19" s="10">
        <f>Table2[[#This Row],[Ticket Price]]+Table2[[#This Row],[Dinner Price*]]</f>
        <v>0</v>
      </c>
      <c r="M19" s="26"/>
    </row>
    <row r="20" spans="2:13" x14ac:dyDescent="0.35">
      <c r="B20" s="38"/>
      <c r="C20" s="5"/>
      <c r="D20" s="5"/>
      <c r="E20" s="5"/>
      <c r="F20" s="5"/>
      <c r="G20" s="5"/>
      <c r="H20" s="6"/>
      <c r="I20" s="7" t="str">
        <f>IFERROR(VLOOKUP(Table2[[#This Row],[Ticket Category (Please select from list)]],'Ticket Categories Information'!A:B,2,FALSE),"0.00")</f>
        <v>0.00</v>
      </c>
      <c r="J20" s="6"/>
      <c r="K20" s="8">
        <f>IF(Table2[[#This Row],[Attending dinner? Yes/No]]="Yes", 10, 0)</f>
        <v>0</v>
      </c>
      <c r="L20" s="10">
        <f>Table2[[#This Row],[Ticket Price]]+Table2[[#This Row],[Dinner Price*]]</f>
        <v>0</v>
      </c>
      <c r="M20" s="26"/>
    </row>
    <row r="21" spans="2:13" x14ac:dyDescent="0.35">
      <c r="B21" s="38"/>
      <c r="C21" s="5"/>
      <c r="D21" s="5"/>
      <c r="E21" s="5"/>
      <c r="F21" s="5"/>
      <c r="G21" s="5"/>
      <c r="H21" s="6"/>
      <c r="I21" s="7" t="str">
        <f>IFERROR(VLOOKUP(Table2[[#This Row],[Ticket Category (Please select from list)]],'Ticket Categories Information'!A:B,2,FALSE),"0.00")</f>
        <v>0.00</v>
      </c>
      <c r="J21" s="6"/>
      <c r="K21" s="8">
        <f>IF(Table2[[#This Row],[Attending dinner? Yes/No]]="Yes", 10, 0)</f>
        <v>0</v>
      </c>
      <c r="L21" s="10">
        <f>Table2[[#This Row],[Ticket Price]]+Table2[[#This Row],[Dinner Price*]]</f>
        <v>0</v>
      </c>
      <c r="M21" s="26"/>
    </row>
    <row r="22" spans="2:13" x14ac:dyDescent="0.35">
      <c r="B22" s="38"/>
      <c r="C22" s="5"/>
      <c r="D22" s="5"/>
      <c r="E22" s="5"/>
      <c r="F22" s="5"/>
      <c r="G22" s="5"/>
      <c r="H22" s="6"/>
      <c r="I22" s="7" t="str">
        <f>IFERROR(VLOOKUP(Table2[[#This Row],[Ticket Category (Please select from list)]],'Ticket Categories Information'!A:B,2,FALSE),"0.00")</f>
        <v>0.00</v>
      </c>
      <c r="J22" s="6"/>
      <c r="K22" s="8">
        <f>IF(Table2[[#This Row],[Attending dinner? Yes/No]]="Yes", 10, 0)</f>
        <v>0</v>
      </c>
      <c r="L22" s="10">
        <f>Table2[[#This Row],[Ticket Price]]+Table2[[#This Row],[Dinner Price*]]</f>
        <v>0</v>
      </c>
      <c r="M22" s="26"/>
    </row>
    <row r="23" spans="2:13" x14ac:dyDescent="0.35">
      <c r="B23" s="38"/>
      <c r="C23" s="5"/>
      <c r="D23" s="5"/>
      <c r="E23" s="5"/>
      <c r="F23" s="5"/>
      <c r="G23" s="5"/>
      <c r="H23" s="6"/>
      <c r="I23" s="7" t="str">
        <f>IFERROR(VLOOKUP(Table2[[#This Row],[Ticket Category (Please select from list)]],'Ticket Categories Information'!A:B,2,FALSE),"0.00")</f>
        <v>0.00</v>
      </c>
      <c r="J23" s="6"/>
      <c r="K23" s="8">
        <f>IF(Table2[[#This Row],[Attending dinner? Yes/No]]="Yes", 10, 0)</f>
        <v>0</v>
      </c>
      <c r="L23" s="10">
        <f>Table2[[#This Row],[Ticket Price]]+Table2[[#This Row],[Dinner Price*]]</f>
        <v>0</v>
      </c>
      <c r="M23" s="26"/>
    </row>
    <row r="24" spans="2:13" x14ac:dyDescent="0.35">
      <c r="B24" s="38"/>
      <c r="C24" s="5"/>
      <c r="D24" s="5"/>
      <c r="E24" s="5"/>
      <c r="F24" s="5"/>
      <c r="G24" s="5"/>
      <c r="H24" s="6"/>
      <c r="I24" s="7" t="str">
        <f>IFERROR(VLOOKUP(Table2[[#This Row],[Ticket Category (Please select from list)]],'Ticket Categories Information'!A:B,2,FALSE),"0.00")</f>
        <v>0.00</v>
      </c>
      <c r="J24" s="6"/>
      <c r="K24" s="8">
        <f>IF(Table2[[#This Row],[Attending dinner? Yes/No]]="Yes", 10, 0)</f>
        <v>0</v>
      </c>
      <c r="L24" s="10">
        <f>Table2[[#This Row],[Ticket Price]]+Table2[[#This Row],[Dinner Price*]]</f>
        <v>0</v>
      </c>
      <c r="M24" s="26"/>
    </row>
    <row r="25" spans="2:13" x14ac:dyDescent="0.35">
      <c r="B25" s="38"/>
      <c r="C25" s="5"/>
      <c r="D25" s="5"/>
      <c r="E25" s="5"/>
      <c r="F25" s="5"/>
      <c r="G25" s="5"/>
      <c r="H25" s="6"/>
      <c r="I25" s="7" t="str">
        <f>IFERROR(VLOOKUP(Table2[[#This Row],[Ticket Category (Please select from list)]],'Ticket Categories Information'!A:B,2,FALSE),"0.00")</f>
        <v>0.00</v>
      </c>
      <c r="J25" s="6"/>
      <c r="K25" s="8">
        <f>IF(Table2[[#This Row],[Attending dinner? Yes/No]]="Yes", 10, 0)</f>
        <v>0</v>
      </c>
      <c r="L25" s="10">
        <f>Table2[[#This Row],[Ticket Price]]+Table2[[#This Row],[Dinner Price*]]</f>
        <v>0</v>
      </c>
      <c r="M25" s="26"/>
    </row>
    <row r="26" spans="2:13" x14ac:dyDescent="0.35">
      <c r="B26" s="38"/>
      <c r="C26" s="5"/>
      <c r="D26" s="5"/>
      <c r="E26" s="5"/>
      <c r="F26" s="5"/>
      <c r="G26" s="5"/>
      <c r="H26" s="6"/>
      <c r="I26" s="7" t="str">
        <f>IFERROR(VLOOKUP(Table2[[#This Row],[Ticket Category (Please select from list)]],'Ticket Categories Information'!A:B,2,FALSE),"0.00")</f>
        <v>0.00</v>
      </c>
      <c r="J26" s="6"/>
      <c r="K26" s="8">
        <f>IF(Table2[[#This Row],[Attending dinner? Yes/No]]="Yes", 10, 0)</f>
        <v>0</v>
      </c>
      <c r="L26" s="10">
        <f>Table2[[#This Row],[Ticket Price]]+Table2[[#This Row],[Dinner Price*]]</f>
        <v>0</v>
      </c>
      <c r="M26" s="26"/>
    </row>
    <row r="27" spans="2:13" x14ac:dyDescent="0.35">
      <c r="B27" s="38"/>
      <c r="C27" s="5"/>
      <c r="D27" s="5"/>
      <c r="E27" s="5"/>
      <c r="F27" s="5"/>
      <c r="G27" s="5"/>
      <c r="H27" s="6"/>
      <c r="I27" s="7" t="str">
        <f>IFERROR(VLOOKUP(Table2[[#This Row],[Ticket Category (Please select from list)]],'Ticket Categories Information'!A:B,2,FALSE),"0.00")</f>
        <v>0.00</v>
      </c>
      <c r="J27" s="6"/>
      <c r="K27" s="8">
        <f>IF(Table2[[#This Row],[Attending dinner? Yes/No]]="Yes", 10, 0)</f>
        <v>0</v>
      </c>
      <c r="L27" s="10">
        <f>Table2[[#This Row],[Ticket Price]]+Table2[[#This Row],[Dinner Price*]]</f>
        <v>0</v>
      </c>
      <c r="M27" s="26"/>
    </row>
    <row r="28" spans="2:13" s="22" customFormat="1" x14ac:dyDescent="0.35">
      <c r="B28" s="39" t="s">
        <v>20</v>
      </c>
      <c r="C28" s="5"/>
      <c r="D28" s="19"/>
      <c r="E28" s="19"/>
      <c r="F28" s="19"/>
      <c r="G28" s="19"/>
      <c r="H28" s="6"/>
      <c r="I28" s="20">
        <f>SUM(I13:I27)</f>
        <v>500</v>
      </c>
      <c r="J28" s="21"/>
      <c r="K28" s="20">
        <f t="shared" ref="K28:L28" si="0">SUM(K13:K27)</f>
        <v>0</v>
      </c>
      <c r="L28" s="20">
        <f t="shared" si="0"/>
        <v>500</v>
      </c>
      <c r="M28" s="28"/>
    </row>
    <row r="29" spans="2:13" x14ac:dyDescent="0.35">
      <c r="B29" s="40"/>
      <c r="C29" s="29"/>
      <c r="D29" s="29"/>
      <c r="E29" s="29"/>
      <c r="F29" s="29"/>
      <c r="G29" s="29"/>
      <c r="H29" s="29"/>
      <c r="I29" s="29"/>
      <c r="J29" s="29"/>
      <c r="M29" s="26"/>
    </row>
    <row r="30" spans="2:13" x14ac:dyDescent="0.35">
      <c r="B30" s="29"/>
      <c r="C30" s="29"/>
      <c r="D30" s="29"/>
      <c r="E30" s="29"/>
      <c r="F30" s="29"/>
      <c r="G30" s="29"/>
      <c r="H30" s="29"/>
      <c r="I30" s="29"/>
      <c r="J30" s="29"/>
      <c r="M30" s="26"/>
    </row>
    <row r="31" spans="2:13" x14ac:dyDescent="0.35">
      <c r="B31" s="36" t="s">
        <v>25</v>
      </c>
      <c r="M31" s="26"/>
    </row>
    <row r="32" spans="2:13" x14ac:dyDescent="0.35">
      <c r="B32" t="s">
        <v>21</v>
      </c>
      <c r="M32" s="26"/>
    </row>
    <row r="33" spans="2:13" x14ac:dyDescent="0.35">
      <c r="B33" s="35" t="s">
        <v>68</v>
      </c>
      <c r="M33" s="26"/>
    </row>
    <row r="34" spans="2:13" x14ac:dyDescent="0.35">
      <c r="B34" t="s">
        <v>23</v>
      </c>
      <c r="M34" s="26"/>
    </row>
    <row r="35" spans="2:13" x14ac:dyDescent="0.35">
      <c r="B35" t="s">
        <v>22</v>
      </c>
      <c r="M35" s="26"/>
    </row>
    <row r="36" spans="2:13" x14ac:dyDescent="0.35">
      <c r="B36" s="41" t="s">
        <v>53</v>
      </c>
      <c r="M36" s="26"/>
    </row>
    <row r="37" spans="2:13" ht="15" thickBot="1" x14ac:dyDescent="0.4">
      <c r="B37" s="30" t="s">
        <v>52</v>
      </c>
      <c r="C37" s="30"/>
      <c r="D37" s="30"/>
      <c r="E37" s="30"/>
      <c r="F37" s="30"/>
      <c r="G37" s="30"/>
      <c r="H37" s="30"/>
      <c r="I37" s="30"/>
      <c r="J37" s="30"/>
      <c r="K37" s="30"/>
      <c r="L37" s="30"/>
      <c r="M37" s="31"/>
    </row>
    <row r="38" spans="2:13" x14ac:dyDescent="0.35">
      <c r="D38" s="1"/>
      <c r="E38" s="1"/>
      <c r="F38" s="1"/>
      <c r="G38" s="1"/>
      <c r="H38" s="1"/>
    </row>
    <row r="39" spans="2:13" x14ac:dyDescent="0.35">
      <c r="C39" s="11"/>
      <c r="D39" s="11"/>
      <c r="E39" s="11"/>
      <c r="F39" s="11"/>
      <c r="G39" s="11"/>
      <c r="H39" s="11"/>
    </row>
  </sheetData>
  <mergeCells count="6">
    <mergeCell ref="E1:L1"/>
    <mergeCell ref="C7:F7"/>
    <mergeCell ref="C9:F9"/>
    <mergeCell ref="C5:F5"/>
    <mergeCell ref="C8:F8"/>
    <mergeCell ref="C6:F6"/>
  </mergeCells>
  <dataValidations count="4">
    <dataValidation type="list" allowBlank="1" showInputMessage="1" showErrorMessage="1" sqref="J28 J29:K37" xr:uid="{2367423B-2753-426E-AAE4-5C8E9F60F30D}">
      <formula1>#REF!</formula1>
    </dataValidation>
    <dataValidation type="list" allowBlank="1" showInputMessage="1" showErrorMessage="1" sqref="H13:H28" xr:uid="{0D5110ED-6DDA-4B89-92DA-539C68402860}">
      <formula1>"Tuesday, Wednesday, Thursday"</formula1>
    </dataValidation>
    <dataValidation type="list" allowBlank="1" showInputMessage="1" showErrorMessage="1" sqref="C13:C28" xr:uid="{BE2E9074-9570-4807-AB36-A2572A4AC7F7}">
      <formula1>"Dr, Professor, Mr, Mrs, Miss, Ms"</formula1>
    </dataValidation>
    <dataValidation type="list" allowBlank="1" showInputMessage="1" showErrorMessage="1" sqref="J13:J27" xr:uid="{35B942DB-E4FB-4171-9D6E-E25A81B17B36}">
      <formula1>"Yes, No"</formula1>
    </dataValidation>
  </dataValidations>
  <hyperlinks>
    <hyperlink ref="B36" r:id="rId1" display="* For our refund policy please see https://www.ukkw.org/registration/" xr:uid="{D54BDEA5-14B6-488E-8DE5-64BA32128355}"/>
    <hyperlink ref="B3:F3" r:id="rId2" display="Please see our privacy policy for more information" xr:uid="{1C3A11FD-3D19-4321-B160-2952EE3A30E7}"/>
  </hyperlinks>
  <pageMargins left="0.25" right="0.25" top="0.75" bottom="0.75" header="0.3" footer="0.3"/>
  <pageSetup paperSize="9" scale="66" orientation="landscape" r:id="rId3"/>
  <tableParts count="1">
    <tablePart r:id="rId4"/>
  </tableParts>
  <extLst>
    <ext xmlns:x14="http://schemas.microsoft.com/office/spreadsheetml/2009/9/main" uri="{CCE6A557-97BC-4b89-ADB6-D9C93CAAB3DF}">
      <x14:dataValidations xmlns:xm="http://schemas.microsoft.com/office/excel/2006/main" count="2">
        <x14:dataValidation type="list" allowBlank="1" showInputMessage="1" showErrorMessage="1" xr:uid="{1FA3AA84-172C-4EE6-86EE-687088EDF8D3}">
          <x14:formula1>
            <xm:f>'Ticket Categories Information'!$A$2:$A$25</xm:f>
          </x14:formula1>
          <xm:sqref>G13:G28</xm:sqref>
        </x14:dataValidation>
        <x14:dataValidation type="list" allowBlank="1" showInputMessage="1" showErrorMessage="1" xr:uid="{246E555A-0088-465F-BAF0-8008E57AC363}">
          <x14:formula1>
            <xm:f>'Job Titles'!$A:$A</xm:f>
          </x14:formula1>
          <xm:sqref>F13:F27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07186-B84B-4F50-BB8C-167859A520DE}">
  <sheetPr codeName="Sheet2"/>
  <dimension ref="A1:C25"/>
  <sheetViews>
    <sheetView topLeftCell="A23" workbookViewId="0">
      <selection activeCell="C29" sqref="C29"/>
    </sheetView>
  </sheetViews>
  <sheetFormatPr defaultColWidth="9.1796875" defaultRowHeight="14.5" x14ac:dyDescent="0.35"/>
  <cols>
    <col min="1" max="1" width="80.1796875" style="2" bestFit="1" customWidth="1"/>
    <col min="2" max="2" width="7.1796875" style="4" bestFit="1" customWidth="1"/>
    <col min="3" max="3" width="101.54296875" style="2" customWidth="1"/>
    <col min="4" max="16384" width="9.1796875" style="2"/>
  </cols>
  <sheetData>
    <row r="1" spans="1:3" x14ac:dyDescent="0.35">
      <c r="A1" s="2" t="s">
        <v>6</v>
      </c>
      <c r="B1" s="4" t="s">
        <v>7</v>
      </c>
      <c r="C1" s="2" t="s">
        <v>8</v>
      </c>
    </row>
    <row r="2" spans="1:3" x14ac:dyDescent="0.35">
      <c r="A2" s="2" t="s">
        <v>26</v>
      </c>
      <c r="B2" s="4">
        <v>850</v>
      </c>
    </row>
    <row r="3" spans="1:3" x14ac:dyDescent="0.35">
      <c r="A3" s="2" t="s">
        <v>27</v>
      </c>
      <c r="B3" s="4">
        <v>550</v>
      </c>
    </row>
    <row r="4" spans="1:3" ht="145" x14ac:dyDescent="0.35">
      <c r="A4" s="2" t="s">
        <v>28</v>
      </c>
      <c r="B4" s="4">
        <v>550</v>
      </c>
      <c r="C4" s="3" t="s">
        <v>14</v>
      </c>
    </row>
    <row r="5" spans="1:3" x14ac:dyDescent="0.35">
      <c r="A5" s="2" t="s">
        <v>29</v>
      </c>
      <c r="B5" s="4">
        <v>400</v>
      </c>
      <c r="C5" s="3" t="s">
        <v>30</v>
      </c>
    </row>
    <row r="6" spans="1:3" ht="145" x14ac:dyDescent="0.35">
      <c r="A6" s="2" t="s">
        <v>31</v>
      </c>
      <c r="B6" s="4">
        <v>350</v>
      </c>
      <c r="C6" s="3" t="s">
        <v>10</v>
      </c>
    </row>
    <row r="7" spans="1:3" x14ac:dyDescent="0.35">
      <c r="A7" s="2" t="s">
        <v>32</v>
      </c>
      <c r="B7" s="4">
        <v>350</v>
      </c>
      <c r="C7" s="3"/>
    </row>
    <row r="8" spans="1:3" x14ac:dyDescent="0.35">
      <c r="A8" s="2" t="s">
        <v>33</v>
      </c>
      <c r="B8" s="4">
        <v>1200</v>
      </c>
      <c r="C8" s="3"/>
    </row>
    <row r="9" spans="1:3" x14ac:dyDescent="0.35">
      <c r="A9" s="2" t="s">
        <v>34</v>
      </c>
      <c r="B9" s="4">
        <v>850</v>
      </c>
      <c r="C9" s="3"/>
    </row>
    <row r="10" spans="1:3" ht="145" x14ac:dyDescent="0.35">
      <c r="A10" s="2" t="s">
        <v>35</v>
      </c>
      <c r="B10" s="4">
        <v>850</v>
      </c>
      <c r="C10" s="3" t="s">
        <v>14</v>
      </c>
    </row>
    <row r="11" spans="1:3" x14ac:dyDescent="0.35">
      <c r="A11" s="2" t="s">
        <v>36</v>
      </c>
      <c r="B11" s="4">
        <v>600</v>
      </c>
      <c r="C11" s="3" t="s">
        <v>30</v>
      </c>
    </row>
    <row r="12" spans="1:3" ht="145" x14ac:dyDescent="0.35">
      <c r="A12" s="2" t="s">
        <v>37</v>
      </c>
      <c r="B12" s="4">
        <v>500</v>
      </c>
      <c r="C12" s="3" t="s">
        <v>10</v>
      </c>
    </row>
    <row r="13" spans="1:3" x14ac:dyDescent="0.35">
      <c r="A13" s="2" t="s">
        <v>38</v>
      </c>
      <c r="B13" s="4">
        <v>500</v>
      </c>
      <c r="C13" s="3"/>
    </row>
    <row r="14" spans="1:3" x14ac:dyDescent="0.35">
      <c r="A14" s="2" t="s">
        <v>39</v>
      </c>
      <c r="B14" s="4">
        <v>250</v>
      </c>
      <c r="C14" s="3" t="s">
        <v>11</v>
      </c>
    </row>
    <row r="15" spans="1:3" x14ac:dyDescent="0.35">
      <c r="A15" s="2" t="s">
        <v>40</v>
      </c>
      <c r="B15" s="4">
        <v>400</v>
      </c>
      <c r="C15" s="3"/>
    </row>
    <row r="16" spans="1:3" x14ac:dyDescent="0.35">
      <c r="A16" s="2" t="s">
        <v>41</v>
      </c>
      <c r="B16" s="4">
        <v>250</v>
      </c>
      <c r="C16" s="3"/>
    </row>
    <row r="17" spans="1:3" ht="101.5" x14ac:dyDescent="0.35">
      <c r="A17" s="2" t="s">
        <v>42</v>
      </c>
      <c r="B17" s="4">
        <v>200</v>
      </c>
      <c r="C17" s="3" t="s">
        <v>9</v>
      </c>
    </row>
    <row r="18" spans="1:3" x14ac:dyDescent="0.35">
      <c r="A18" s="2" t="s">
        <v>43</v>
      </c>
      <c r="B18" s="4">
        <v>150</v>
      </c>
      <c r="C18" s="3" t="s">
        <v>67</v>
      </c>
    </row>
    <row r="19" spans="1:3" x14ac:dyDescent="0.35">
      <c r="A19" s="2" t="s">
        <v>44</v>
      </c>
      <c r="B19" s="4">
        <v>150</v>
      </c>
      <c r="C19" s="3"/>
    </row>
    <row r="20" spans="1:3" x14ac:dyDescent="0.35">
      <c r="A20" s="2" t="s">
        <v>45</v>
      </c>
      <c r="B20" s="4">
        <v>600</v>
      </c>
      <c r="C20" s="3"/>
    </row>
    <row r="21" spans="1:3" x14ac:dyDescent="0.35">
      <c r="A21" s="2" t="s">
        <v>46</v>
      </c>
      <c r="B21" s="4">
        <v>350</v>
      </c>
      <c r="C21" s="3"/>
    </row>
    <row r="22" spans="1:3" ht="101.5" x14ac:dyDescent="0.35">
      <c r="A22" s="2" t="s">
        <v>47</v>
      </c>
      <c r="B22" s="4">
        <v>300</v>
      </c>
      <c r="C22" s="3" t="s">
        <v>9</v>
      </c>
    </row>
    <row r="23" spans="1:3" ht="145" x14ac:dyDescent="0.35">
      <c r="A23" s="2" t="s">
        <v>48</v>
      </c>
      <c r="B23" s="4">
        <v>250</v>
      </c>
      <c r="C23" s="3" t="s">
        <v>10</v>
      </c>
    </row>
    <row r="24" spans="1:3" x14ac:dyDescent="0.35">
      <c r="A24" s="2" t="s">
        <v>49</v>
      </c>
      <c r="B24" s="4">
        <v>250</v>
      </c>
      <c r="C24" s="3"/>
    </row>
    <row r="25" spans="1:3" x14ac:dyDescent="0.35">
      <c r="A25" s="2" t="s">
        <v>50</v>
      </c>
      <c r="B25" s="4">
        <v>150</v>
      </c>
      <c r="C25" s="3" t="s">
        <v>11</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C4F60-4E52-4F62-AEF7-B84D10A628F4}">
  <dimension ref="A1:A52"/>
  <sheetViews>
    <sheetView workbookViewId="0">
      <selection activeCell="D26" sqref="D26"/>
    </sheetView>
  </sheetViews>
  <sheetFormatPr defaultRowHeight="14.5" x14ac:dyDescent="0.35"/>
  <cols>
    <col min="1" max="1" width="32.7265625" bestFit="1" customWidth="1"/>
  </cols>
  <sheetData>
    <row r="1" spans="1:1" x14ac:dyDescent="0.35">
      <c r="A1" t="s">
        <v>57</v>
      </c>
    </row>
    <row r="2" spans="1:1" x14ac:dyDescent="0.35">
      <c r="A2" s="48" t="s">
        <v>69</v>
      </c>
    </row>
    <row r="3" spans="1:1" x14ac:dyDescent="0.35">
      <c r="A3" s="48" t="s">
        <v>70</v>
      </c>
    </row>
    <row r="4" spans="1:1" x14ac:dyDescent="0.35">
      <c r="A4" s="48" t="s">
        <v>71</v>
      </c>
    </row>
    <row r="5" spans="1:1" x14ac:dyDescent="0.35">
      <c r="A5" s="48" t="s">
        <v>72</v>
      </c>
    </row>
    <row r="6" spans="1:1" x14ac:dyDescent="0.35">
      <c r="A6" s="48" t="s">
        <v>73</v>
      </c>
    </row>
    <row r="7" spans="1:1" x14ac:dyDescent="0.35">
      <c r="A7" s="48" t="s">
        <v>74</v>
      </c>
    </row>
    <row r="8" spans="1:1" x14ac:dyDescent="0.35">
      <c r="A8" s="48" t="s">
        <v>75</v>
      </c>
    </row>
    <row r="9" spans="1:1" x14ac:dyDescent="0.35">
      <c r="A9" s="48" t="s">
        <v>76</v>
      </c>
    </row>
    <row r="10" spans="1:1" x14ac:dyDescent="0.35">
      <c r="A10" s="48" t="s">
        <v>77</v>
      </c>
    </row>
    <row r="11" spans="1:1" x14ac:dyDescent="0.35">
      <c r="A11" s="48" t="s">
        <v>78</v>
      </c>
    </row>
    <row r="12" spans="1:1" x14ac:dyDescent="0.35">
      <c r="A12" s="48" t="s">
        <v>79</v>
      </c>
    </row>
    <row r="13" spans="1:1" x14ac:dyDescent="0.35">
      <c r="A13" s="48" t="s">
        <v>80</v>
      </c>
    </row>
    <row r="14" spans="1:1" x14ac:dyDescent="0.35">
      <c r="A14" s="48" t="s">
        <v>81</v>
      </c>
    </row>
    <row r="15" spans="1:1" x14ac:dyDescent="0.35">
      <c r="A15" s="48" t="s">
        <v>82</v>
      </c>
    </row>
    <row r="16" spans="1:1" x14ac:dyDescent="0.35">
      <c r="A16" s="48" t="s">
        <v>83</v>
      </c>
    </row>
    <row r="17" spans="1:1" x14ac:dyDescent="0.35">
      <c r="A17" s="48" t="s">
        <v>84</v>
      </c>
    </row>
    <row r="18" spans="1:1" x14ac:dyDescent="0.35">
      <c r="A18" s="48" t="s">
        <v>85</v>
      </c>
    </row>
    <row r="19" spans="1:1" x14ac:dyDescent="0.35">
      <c r="A19" s="48" t="s">
        <v>86</v>
      </c>
    </row>
    <row r="20" spans="1:1" x14ac:dyDescent="0.35">
      <c r="A20" s="48" t="s">
        <v>87</v>
      </c>
    </row>
    <row r="21" spans="1:1" x14ac:dyDescent="0.35">
      <c r="A21" s="48" t="s">
        <v>88</v>
      </c>
    </row>
    <row r="22" spans="1:1" x14ac:dyDescent="0.35">
      <c r="A22" s="48" t="s">
        <v>89</v>
      </c>
    </row>
    <row r="23" spans="1:1" x14ac:dyDescent="0.35">
      <c r="A23" s="48" t="s">
        <v>90</v>
      </c>
    </row>
    <row r="24" spans="1:1" x14ac:dyDescent="0.35">
      <c r="A24" s="48" t="s">
        <v>91</v>
      </c>
    </row>
    <row r="25" spans="1:1" x14ac:dyDescent="0.35">
      <c r="A25" s="48" t="s">
        <v>92</v>
      </c>
    </row>
    <row r="26" spans="1:1" x14ac:dyDescent="0.35">
      <c r="A26" s="48" t="s">
        <v>93</v>
      </c>
    </row>
    <row r="27" spans="1:1" x14ac:dyDescent="0.35">
      <c r="A27" s="48" t="s">
        <v>94</v>
      </c>
    </row>
    <row r="28" spans="1:1" x14ac:dyDescent="0.35">
      <c r="A28" s="48" t="s">
        <v>95</v>
      </c>
    </row>
    <row r="29" spans="1:1" x14ac:dyDescent="0.35">
      <c r="A29" s="48" t="s">
        <v>96</v>
      </c>
    </row>
    <row r="30" spans="1:1" x14ac:dyDescent="0.35">
      <c r="A30" s="48" t="s">
        <v>97</v>
      </c>
    </row>
    <row r="31" spans="1:1" x14ac:dyDescent="0.35">
      <c r="A31" s="48" t="s">
        <v>98</v>
      </c>
    </row>
    <row r="32" spans="1:1" x14ac:dyDescent="0.35">
      <c r="A32" s="48" t="s">
        <v>99</v>
      </c>
    </row>
    <row r="33" spans="1:1" x14ac:dyDescent="0.35">
      <c r="A33" s="48" t="s">
        <v>100</v>
      </c>
    </row>
    <row r="34" spans="1:1" x14ac:dyDescent="0.35">
      <c r="A34" s="48" t="s">
        <v>101</v>
      </c>
    </row>
    <row r="35" spans="1:1" x14ac:dyDescent="0.35">
      <c r="A35" s="48" t="s">
        <v>102</v>
      </c>
    </row>
    <row r="36" spans="1:1" x14ac:dyDescent="0.35">
      <c r="A36" s="48" t="s">
        <v>103</v>
      </c>
    </row>
    <row r="37" spans="1:1" x14ac:dyDescent="0.35">
      <c r="A37" s="48" t="s">
        <v>104</v>
      </c>
    </row>
    <row r="38" spans="1:1" x14ac:dyDescent="0.35">
      <c r="A38" s="48" t="s">
        <v>105</v>
      </c>
    </row>
    <row r="39" spans="1:1" x14ac:dyDescent="0.35">
      <c r="A39" s="48" t="s">
        <v>58</v>
      </c>
    </row>
    <row r="40" spans="1:1" x14ac:dyDescent="0.35">
      <c r="A40" s="48" t="s">
        <v>106</v>
      </c>
    </row>
    <row r="41" spans="1:1" x14ac:dyDescent="0.35">
      <c r="A41" s="48" t="s">
        <v>107</v>
      </c>
    </row>
    <row r="42" spans="1:1" x14ac:dyDescent="0.35">
      <c r="A42" s="48" t="s">
        <v>108</v>
      </c>
    </row>
    <row r="43" spans="1:1" x14ac:dyDescent="0.35">
      <c r="A43" s="48" t="s">
        <v>109</v>
      </c>
    </row>
    <row r="44" spans="1:1" x14ac:dyDescent="0.35">
      <c r="A44" s="48" t="s">
        <v>110</v>
      </c>
    </row>
    <row r="45" spans="1:1" x14ac:dyDescent="0.35">
      <c r="A45" s="48" t="s">
        <v>111</v>
      </c>
    </row>
    <row r="46" spans="1:1" x14ac:dyDescent="0.35">
      <c r="A46" s="48" t="s">
        <v>112</v>
      </c>
    </row>
    <row r="47" spans="1:1" x14ac:dyDescent="0.35">
      <c r="A47" s="48" t="s">
        <v>113</v>
      </c>
    </row>
    <row r="48" spans="1:1" x14ac:dyDescent="0.35">
      <c r="A48" s="48" t="s">
        <v>114</v>
      </c>
    </row>
    <row r="49" spans="1:1" x14ac:dyDescent="0.35">
      <c r="A49" s="48" t="s">
        <v>115</v>
      </c>
    </row>
    <row r="50" spans="1:1" x14ac:dyDescent="0.35">
      <c r="A50" s="48" t="s">
        <v>116</v>
      </c>
    </row>
    <row r="51" spans="1:1" x14ac:dyDescent="0.35">
      <c r="A51" s="48" t="s">
        <v>59</v>
      </c>
    </row>
    <row r="52" spans="1:1" x14ac:dyDescent="0.35">
      <c r="A52" s="48" t="s">
        <v>117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0 2 W k z O A 9 G l A A A A 9 g A A A B I A H A B D b 2 5 m a W c v U G F j a 2 F n Z S 5 4 b W w g o h g A K K A U A A A A A A A A A A A A A A A A A A A A A A A A A A A A h Y + x D o I w F E V / h X S n L b A Q 8 q i J D i 6 S m J g Y 1 6 Z U a I S H o c X y b w 5 + k r 8 g R l E 3 x 3 v u G e 6 9 X 2 + w G N s m u O j e m g 5 z E l F O A o 2 q K w 1 W O R n c M U z J Q s B W q p O s d D D J a L P R l j m p n T t n j H n v q U 9 o 1 1 c s 5 j x i h 2 K z U 7 V u J f n I 5 r 8 c G r R O o t J E w P 4 1 R s Q 0 S l I a p Z x y Y D O E w u B X i K e 9 z / Y H w m p o 3 N B r o T F c L 4 H N E d j 7 g 3 g A U E s D B B Q A A g A I A L F N N l 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T T Z a K I p H u A 4 A A A A R A A A A E w A c A E Z v c m 1 1 b G F z L 1 N l Y 3 R p b 2 4 x L m 0 g o h g A K K A U A A A A A A A A A A A A A A A A A A A A A A A A A A A A K 0 5 N L s n M z 1 M I h t C G 1 g B Q S w E C L Q A U A A I A C A C x T T Z a T M 4 D 0 a U A A A D 2 A A A A E g A A A A A A A A A A A A A A A A A A A A A A Q 2 9 u Z m l n L 1 B h Y 2 t h Z 2 U u e G 1 s U E s B A i 0 A F A A C A A g A s U 0 2 W g / K 6 a u k A A A A 6 Q A A A B M A A A A A A A A A A A A A A A A A 8 Q A A A F t D b 2 5 0 Z W 5 0 X 1 R 5 c G V z X S 5 4 b W x Q S w E C L Q A U A A I A C A C x T T Z 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P y w M D G O T G k W D 1 + j S q v z v n A A A A A A C A A A A A A A Q Z g A A A A E A A C A A A A C 6 K p R d b 9 6 M z p t I c f w h 2 + r i S O E X x t D 1 F x z f r Z 1 G N 1 1 o L A A A A A A O g A A A A A I A A C A A A A C J c M o / l o H v 9 h m i a r x C r O w + x l A U 9 d S N 2 R x R S s N 8 2 Z l 5 o V A A A A B 6 g 4 X 0 0 F y z G L c k Z t S p X O 0 C 5 t T 7 W G I / 4 T p C y O G f q C F n D 8 + + P R k j x w m B 6 4 6 y b z u H i f J 5 e X y Z e 2 i w + H k w 1 j x q Y c v n w A F m 7 d f B L X s a 9 3 R X 9 4 R n f 0 A A A A B 8 R H a T y b 3 W x 6 X Q W 8 G N 6 u r a S v 2 9 + / 9 U s M O G 8 c g 8 8 k v H b n k J a u 8 U K Y L K y N e 9 1 1 r 6 M t k a p e 0 J C 9 J A S 9 K A e g k d y y E 4 < / D a t a M a s h u p > 
</file>

<file path=customXml/itemProps1.xml><?xml version="1.0" encoding="utf-8"?>
<ds:datastoreItem xmlns:ds="http://schemas.openxmlformats.org/officeDocument/2006/customXml" ds:itemID="{CA89F2E5-1B28-4BDF-B5A6-6C8D5AFF06E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Group Registration Form</vt:lpstr>
      <vt:lpstr>Ticket Categories Information</vt:lpstr>
      <vt:lpstr>Job Titles</vt:lpstr>
      <vt:lpstr>'Group Registration Form'!Print_Area</vt:lpstr>
    </vt:vector>
  </TitlesOfParts>
  <Company>North Bristol NHS Trust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Elson (UKKA)</dc:creator>
  <cp:lastModifiedBy>Hiedi Hutchinson</cp:lastModifiedBy>
  <cp:lastPrinted>2024-01-23T14:10:04Z</cp:lastPrinted>
  <dcterms:created xsi:type="dcterms:W3CDTF">2023-02-15T11:59:00Z</dcterms:created>
  <dcterms:modified xsi:type="dcterms:W3CDTF">2026-05-20T10:45:26Z</dcterms:modified>
</cp:coreProperties>
</file>